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9. Transport and communication\"/>
    </mc:Choice>
  </mc:AlternateContent>
  <xr:revisionPtr revIDLastSave="0" documentId="13_ncr:1_{6F6F9F9C-E2B7-4B70-98F3-97D351CB0AC1}" xr6:coauthVersionLast="47" xr6:coauthVersionMax="47" xr10:uidLastSave="{00000000-0000-0000-0000-000000000000}"/>
  <bookViews>
    <workbookView xWindow="-110" yWindow="-110" windowWidth="19420" windowHeight="10560" activeTab="4" xr2:uid="{00000000-000D-0000-FFFF-FFFF00000000}"/>
  </bookViews>
  <sheets>
    <sheet name="Table 9.1" sheetId="1" r:id="rId1"/>
    <sheet name="Table 9.2" sheetId="2" r:id="rId2"/>
    <sheet name="Table 9.3" sheetId="3" r:id="rId3"/>
    <sheet name="Table 9.4" sheetId="4" r:id="rId4"/>
    <sheet name="Table 9.5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E10" i="3"/>
  <c r="F10" i="3"/>
  <c r="G10" i="3"/>
  <c r="C10" i="3"/>
  <c r="F16" i="2"/>
  <c r="E16" i="2"/>
  <c r="G16" i="2"/>
  <c r="C16" i="2"/>
  <c r="E11" i="1"/>
  <c r="D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DB74F2E5-A561-4BB7-9774-DD0AF46E2A33}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F43A1357-646C-4BE5-BD22-FD8D45A40219}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18.3_x000D_
</t>
        </r>
      </text>
    </comment>
  </commentList>
</comments>
</file>

<file path=xl/sharedStrings.xml><?xml version="1.0" encoding="utf-8"?>
<sst xmlns="http://schemas.openxmlformats.org/spreadsheetml/2006/main" count="129" uniqueCount="84">
  <si>
    <t>(Number)</t>
  </si>
  <si>
    <t xml:space="preserve">Details </t>
  </si>
  <si>
    <t>Public service transport</t>
  </si>
  <si>
    <t xml:space="preserve">Bus </t>
  </si>
  <si>
    <t>Taxi</t>
  </si>
  <si>
    <t>Motor vehicle registration</t>
  </si>
  <si>
    <t>Heavy</t>
  </si>
  <si>
    <t>Medium</t>
  </si>
  <si>
    <t>Small (Light Vehicle)</t>
  </si>
  <si>
    <t>Two wheeler</t>
  </si>
  <si>
    <t xml:space="preserve">Power Tiller </t>
  </si>
  <si>
    <t>Earthmoving</t>
  </si>
  <si>
    <t>Auto mobile workshop</t>
  </si>
  <si>
    <t>Fuel Stations</t>
  </si>
  <si>
    <t xml:space="preserve">Bus stations </t>
  </si>
  <si>
    <t>Note: Nganglam Drungkhang not included</t>
  </si>
  <si>
    <t>(Incidence)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</si>
  <si>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</si>
  <si>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</si>
  <si>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</si>
  <si>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</si>
  <si>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</si>
  <si>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</si>
  <si>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</si>
  <si>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</si>
  <si>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</si>
  <si>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</si>
  <si>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</si>
  <si>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</si>
  <si>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</si>
  <si>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</si>
  <si>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</si>
  <si>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</si>
  <si>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</si>
  <si>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</si>
  <si>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</si>
  <si>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</si>
  <si>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</si>
  <si>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</si>
  <si>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>Roads (length in km)</t>
  </si>
  <si>
    <t>Primary National Highway</t>
  </si>
  <si>
    <t>…</t>
  </si>
  <si>
    <t>Secondary National Highway</t>
  </si>
  <si>
    <t>Bridges (number)</t>
  </si>
  <si>
    <t>Category</t>
  </si>
  <si>
    <r>
      <t>Households with fixed telephone connections</t>
    </r>
    <r>
      <rPr>
        <vertAlign val="superscript"/>
        <sz val="12"/>
        <rFont val="Calibri Light"/>
        <family val="2"/>
      </rPr>
      <t>1</t>
    </r>
  </si>
  <si>
    <t>Tashi cell users</t>
  </si>
  <si>
    <t>Community Information Centres (CIC)</t>
  </si>
  <si>
    <t>Gewogs accessible to mobile services</t>
  </si>
  <si>
    <t>Cable TV Operators</t>
  </si>
  <si>
    <t>Households with internet access</t>
  </si>
  <si>
    <t>Bhutan Post Office</t>
  </si>
  <si>
    <t>Community Mail Office</t>
  </si>
  <si>
    <t>Source: Statistical Yearbook 2018, Planning &amp; Research Division, Royal Bhutan Police, Pemagatshel</t>
  </si>
  <si>
    <t>Source: Royal Bhutan Police, Pemagatshel</t>
  </si>
  <si>
    <t>Source: RSTA, Regional Office</t>
  </si>
  <si>
    <t>B.mobile users(Nganglam)</t>
  </si>
  <si>
    <t>B.mobile users(Pemagatshel)</t>
  </si>
  <si>
    <t>Provided they use Smart Phones</t>
  </si>
  <si>
    <t>Table 9.3: Causes of Motor Vehicle Accidents, (2014-2018)</t>
  </si>
  <si>
    <r>
      <t>Dzongkhag Roads</t>
    </r>
    <r>
      <rPr>
        <vertAlign val="superscript"/>
        <sz val="14"/>
        <rFont val="Calibri Light"/>
        <family val="2"/>
      </rPr>
      <t>2</t>
    </r>
  </si>
  <si>
    <r>
      <t>Farm Road</t>
    </r>
    <r>
      <rPr>
        <vertAlign val="superscript"/>
        <sz val="14"/>
        <rFont val="Calibri Light"/>
        <family val="2"/>
      </rPr>
      <t>1</t>
    </r>
  </si>
  <si>
    <r>
      <t>Access roads</t>
    </r>
    <r>
      <rPr>
        <vertAlign val="superscript"/>
        <sz val="14"/>
        <rFont val="Calibri Light"/>
        <family val="2"/>
      </rPr>
      <t>3</t>
    </r>
  </si>
  <si>
    <r>
      <t>Suspension bridge</t>
    </r>
    <r>
      <rPr>
        <vertAlign val="superscript"/>
        <sz val="14"/>
        <rFont val="Calibri Light"/>
        <family val="2"/>
      </rPr>
      <t>2</t>
    </r>
    <r>
      <rPr>
        <sz val="14"/>
        <rFont val="Calibri Light"/>
        <family val="2"/>
      </rPr>
      <t xml:space="preserve"> </t>
    </r>
  </si>
  <si>
    <r>
      <t>RCC bridge</t>
    </r>
    <r>
      <rPr>
        <vertAlign val="superscript"/>
        <sz val="14"/>
        <rFont val="Calibri Light"/>
        <family val="2"/>
      </rPr>
      <t>1</t>
    </r>
  </si>
  <si>
    <r>
      <t>Steel Truss bridge</t>
    </r>
    <r>
      <rPr>
        <vertAlign val="superscript"/>
        <sz val="14"/>
        <rFont val="Calibri Light"/>
        <family val="2"/>
      </rPr>
      <t>1</t>
    </r>
  </si>
  <si>
    <r>
      <t>Bailey bridges</t>
    </r>
    <r>
      <rPr>
        <vertAlign val="superscript"/>
        <sz val="14"/>
        <rFont val="Calibri Light"/>
        <family val="2"/>
      </rPr>
      <t>2</t>
    </r>
    <r>
      <rPr>
        <sz val="14"/>
        <rFont val="Calibri Light"/>
        <family val="2"/>
      </rPr>
      <t xml:space="preserve"> </t>
    </r>
  </si>
  <si>
    <r>
      <t>Wooden bridge</t>
    </r>
    <r>
      <rPr>
        <vertAlign val="superscript"/>
        <sz val="14"/>
        <rFont val="Calibri Light"/>
        <family val="2"/>
      </rPr>
      <t>4</t>
    </r>
  </si>
  <si>
    <t>Source2: Dzongkhag Engineering Sector, Pemagatshel</t>
  </si>
  <si>
    <t>Source3: Dzongkhag Environment Sector, Pemagatshel</t>
  </si>
  <si>
    <t>Source4: Gewog Administration, Pemagatshel</t>
  </si>
  <si>
    <t>Source3: Tashi Info Comm, Pemagatshel</t>
  </si>
  <si>
    <t>Source1:Gewog Administration Office, Pemagatshel</t>
  </si>
  <si>
    <t>Source2: Bhutan Telecom, Pemagatshel</t>
  </si>
  <si>
    <t>Nganglam</t>
  </si>
  <si>
    <t>Pemagatshel</t>
  </si>
  <si>
    <t>Households with fixed telephone connections</t>
  </si>
  <si>
    <t>...</t>
  </si>
  <si>
    <t>Table 9.4: Number of Roads and Bridges, (2018-2022)</t>
  </si>
  <si>
    <t>Table 9.2: Monthly Motor Vehicle Accidents, Pema Gatshel  (2017-2022)</t>
  </si>
  <si>
    <t>Table 9.5: Telecommunications, (2018-2022)</t>
  </si>
  <si>
    <t>Table 9.1: Number of Public Transport and Facilities,  Pema Gatshel (2016-2022)</t>
  </si>
  <si>
    <t>Sourse5: Statistics Year Book</t>
  </si>
  <si>
    <r>
      <t xml:space="preserve">Source1: </t>
    </r>
    <r>
      <rPr>
        <b/>
        <sz val="12"/>
        <rFont val="Calibri Light"/>
        <family val="2"/>
      </rPr>
      <t>Department of Roads, Pemagatshel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</si>
</sst>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#,##0.000;[Red]#,##0.000"/>
    <numFmt numFmtId="166" formatCode="_-* #,##0.00_-;\-* #,##0.00_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color indexed="8"/>
      <name val="Courier New"/>
      <family val="3"/>
    </font>
    <font>
      <vertAlign val="superscript"/>
      <sz val="12"/>
      <name val="Calibri Light"/>
      <family val="2"/>
    </font>
    <font>
      <b/>
      <sz val="14"/>
      <name val="Calibri Light"/>
      <family val="2"/>
      <scheme val="major"/>
    </font>
    <font>
      <sz val="14"/>
      <name val="Calibri Light"/>
      <family val="2"/>
      <scheme val="major"/>
    </font>
    <font>
      <sz val="14"/>
      <color indexed="8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b/>
      <sz val="14"/>
      <name val="Calibri"/>
      <family val="2"/>
      <scheme val="minor"/>
    </font>
    <font>
      <b/>
      <sz val="11"/>
      <name val="Calibri Light"/>
      <family val="2"/>
      <scheme val="major"/>
    </font>
    <font>
      <b/>
      <sz val="12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name val="Calibri Light"/>
      <family val="2"/>
    </font>
    <font>
      <b/>
      <sz val="14"/>
      <color indexed="8"/>
      <name val="Calibri"/>
      <family val="2"/>
      <scheme val="minor"/>
    </font>
    <font>
      <sz val="14"/>
      <color indexed="8"/>
      <name val="Calibri Light"/>
      <family val="2"/>
    </font>
    <font>
      <sz val="14"/>
      <name val="Calibri Light"/>
      <family val="2"/>
    </font>
    <font>
      <sz val="14"/>
      <color rgb="FF000000"/>
      <name val="Calibri Light"/>
      <family val="2"/>
    </font>
    <font>
      <vertAlign val="superscript"/>
      <sz val="14"/>
      <name val="Calibri Light"/>
      <family val="2"/>
    </font>
    <font>
      <sz val="14"/>
      <color theme="1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 Light"/>
      <family val="2"/>
    </font>
    <font>
      <b/>
      <sz val="12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37" fontId="4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7" fontId="4" fillId="0" borderId="0" xfId="1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164" fontId="16" fillId="0" borderId="4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37" fontId="15" fillId="0" borderId="4" xfId="1" applyNumberFormat="1" applyFont="1" applyFill="1" applyBorder="1" applyAlignment="1">
      <alignment horizontal="right" vertical="center"/>
    </xf>
    <xf numFmtId="37" fontId="15" fillId="0" borderId="4" xfId="1" applyNumberFormat="1" applyFont="1" applyFill="1" applyBorder="1" applyAlignment="1">
      <alignment vertical="center"/>
    </xf>
    <xf numFmtId="0" fontId="14" fillId="0" borderId="4" xfId="0" applyFont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1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37" fontId="15" fillId="0" borderId="4" xfId="1" quotePrefix="1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4" xfId="1" applyNumberFormat="1" applyFont="1" applyFill="1" applyBorder="1" applyAlignment="1">
      <alignment horizontal="center" vertical="center"/>
    </xf>
    <xf numFmtId="37" fontId="15" fillId="0" borderId="4" xfId="1" applyNumberFormat="1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20" fillId="0" borderId="0" xfId="0" applyFont="1"/>
    <xf numFmtId="0" fontId="16" fillId="0" borderId="4" xfId="0" applyFont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15" fillId="0" borderId="4" xfId="0" applyFont="1" applyBorder="1" applyAlignment="1">
      <alignment vertical="center"/>
    </xf>
    <xf numFmtId="0" fontId="24" fillId="0" borderId="4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6" fillId="0" borderId="4" xfId="0" applyFont="1" applyBorder="1" applyAlignment="1">
      <alignment horizontal="right" vertical="center"/>
    </xf>
    <xf numFmtId="0" fontId="26" fillId="0" borderId="0" xfId="0" applyFont="1" applyAlignment="1">
      <alignment horizontal="left" vertical="center" indent="1"/>
    </xf>
    <xf numFmtId="0" fontId="25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165" fontId="29" fillId="0" borderId="4" xfId="1" applyNumberFormat="1" applyFont="1" applyFill="1" applyBorder="1" applyAlignment="1">
      <alignment horizontal="right" vertical="center"/>
    </xf>
    <xf numFmtId="0" fontId="25" fillId="0" borderId="4" xfId="0" applyFont="1" applyBorder="1" applyAlignment="1">
      <alignment horizontal="right" vertical="center"/>
    </xf>
    <xf numFmtId="0" fontId="23" fillId="0" borderId="4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 indent="1"/>
    </xf>
    <xf numFmtId="0" fontId="14" fillId="0" borderId="4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right"/>
    </xf>
    <xf numFmtId="165" fontId="27" fillId="0" borderId="4" xfId="0" applyNumberFormat="1" applyFont="1" applyBorder="1" applyAlignment="1">
      <alignment horizontal="right" vertical="center"/>
    </xf>
    <xf numFmtId="0" fontId="22" fillId="0" borderId="4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4" fillId="0" borderId="4" xfId="1" applyNumberFormat="1" applyFont="1" applyFill="1" applyBorder="1" applyAlignment="1">
      <alignment horizontal="right" vertical="center"/>
    </xf>
    <xf numFmtId="164" fontId="4" fillId="0" borderId="4" xfId="1" applyNumberFormat="1" applyFont="1" applyFill="1" applyBorder="1" applyAlignment="1">
      <alignment horizontal="center" vertical="center"/>
    </xf>
    <xf numFmtId="164" fontId="4" fillId="0" borderId="4" xfId="2" applyNumberFormat="1" applyFont="1" applyFill="1" applyBorder="1" applyAlignment="1">
      <alignment horizontal="right" vertical="center"/>
    </xf>
    <xf numFmtId="37" fontId="4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right" vertical="center"/>
    </xf>
    <xf numFmtId="9" fontId="4" fillId="0" borderId="4" xfId="1" applyNumberFormat="1" applyFont="1" applyFill="1" applyBorder="1" applyAlignment="1">
      <alignment horizontal="right" vertical="center"/>
    </xf>
    <xf numFmtId="0" fontId="0" fillId="0" borderId="4" xfId="0" applyBorder="1"/>
    <xf numFmtId="0" fontId="22" fillId="0" borderId="4" xfId="0" applyFont="1" applyBorder="1"/>
    <xf numFmtId="0" fontId="20" fillId="0" borderId="4" xfId="0" applyFont="1" applyBorder="1" applyAlignment="1">
      <alignment vertical="center"/>
    </xf>
    <xf numFmtId="0" fontId="21" fillId="0" borderId="4" xfId="0" applyFont="1" applyBorder="1"/>
    <xf numFmtId="0" fontId="30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17" fillId="0" borderId="0" xfId="0" applyFont="1" applyAlignment="1">
      <alignment horizontal="left" vertical="center"/>
    </xf>
    <xf numFmtId="37" fontId="15" fillId="0" borderId="4" xfId="1" quotePrefix="1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8" fillId="0" borderId="1" xfId="0" applyFont="1" applyBorder="1" applyAlignment="1">
      <alignment horizontal="right" vertical="center"/>
    </xf>
    <xf numFmtId="0" fontId="25" fillId="0" borderId="4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1" fillId="0" borderId="0" xfId="0" applyFont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vertical="center" indent="2"/>
    </xf>
    <xf numFmtId="0" fontId="21" fillId="0" borderId="12" xfId="0" applyFont="1" applyBorder="1"/>
    <xf numFmtId="0" fontId="13" fillId="0" borderId="10" xfId="0" applyFont="1" applyBorder="1" applyAlignment="1">
      <alignment vertical="center"/>
    </xf>
    <xf numFmtId="0" fontId="21" fillId="0" borderId="13" xfId="0" applyFont="1" applyBorder="1"/>
    <xf numFmtId="0" fontId="15" fillId="0" borderId="10" xfId="0" applyFont="1" applyBorder="1" applyAlignment="1">
      <alignment horizontal="left" vertical="center" indent="2"/>
    </xf>
    <xf numFmtId="0" fontId="15" fillId="0" borderId="11" xfId="0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2"/>
    </xf>
    <xf numFmtId="0" fontId="15" fillId="0" borderId="15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/>
    </xf>
    <xf numFmtId="0" fontId="21" fillId="0" borderId="16" xfId="0" applyFont="1" applyBorder="1"/>
    <xf numFmtId="0" fontId="30" fillId="0" borderId="0" xfId="0" applyFont="1"/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/>
    </xf>
    <xf numFmtId="0" fontId="5" fillId="0" borderId="10" xfId="0" applyFont="1" applyBorder="1" applyAlignment="1">
      <alignment horizontal="left" vertical="center"/>
    </xf>
    <xf numFmtId="164" fontId="4" fillId="0" borderId="12" xfId="1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64" fontId="4" fillId="0" borderId="12" xfId="2" applyNumberFormat="1" applyFont="1" applyFill="1" applyBorder="1" applyAlignment="1">
      <alignment horizontal="right" vertical="center"/>
    </xf>
    <xf numFmtId="164" fontId="7" fillId="0" borderId="12" xfId="1" applyNumberFormat="1" applyFont="1" applyFill="1" applyBorder="1" applyAlignment="1">
      <alignment horizontal="center" vertical="center"/>
    </xf>
    <xf numFmtId="164" fontId="7" fillId="0" borderId="12" xfId="1" applyNumberFormat="1" applyFont="1" applyFill="1" applyBorder="1" applyAlignment="1">
      <alignment horizontal="right" vertical="center"/>
    </xf>
    <xf numFmtId="9" fontId="4" fillId="0" borderId="12" xfId="1" applyNumberFormat="1" applyFont="1" applyFill="1" applyBorder="1" applyAlignment="1">
      <alignment horizontal="right" vertical="center"/>
    </xf>
    <xf numFmtId="0" fontId="5" fillId="0" borderId="14" xfId="0" applyFont="1" applyBorder="1" applyAlignment="1">
      <alignment horizontal="left" vertical="center"/>
    </xf>
    <xf numFmtId="37" fontId="4" fillId="0" borderId="15" xfId="1" applyNumberFormat="1" applyFont="1" applyFill="1" applyBorder="1" applyAlignment="1">
      <alignment horizontal="center" vertical="center"/>
    </xf>
    <xf numFmtId="37" fontId="4" fillId="0" borderId="16" xfId="1" applyNumberFormat="1" applyFont="1" applyFill="1" applyBorder="1" applyAlignment="1">
      <alignment horizontal="right"/>
    </xf>
    <xf numFmtId="0" fontId="5" fillId="0" borderId="17" xfId="0" applyFont="1" applyBorder="1" applyAlignment="1">
      <alignment horizontal="left" vertical="center"/>
    </xf>
    <xf numFmtId="164" fontId="4" fillId="0" borderId="18" xfId="1" applyNumberFormat="1" applyFont="1" applyFill="1" applyBorder="1" applyAlignment="1">
      <alignment horizontal="right" vertical="center"/>
    </xf>
    <xf numFmtId="164" fontId="4" fillId="0" borderId="19" xfId="1" applyNumberFormat="1" applyFont="1" applyFill="1" applyBorder="1" applyAlignment="1">
      <alignment horizontal="right" vertical="center"/>
    </xf>
    <xf numFmtId="0" fontId="17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</cellXfs>
  <cellStyles count="3">
    <cellStyle name="Comma" xfId="1" builtinId="3"/>
    <cellStyle name="Comma 2" xfId="2" xr:uid="{475A9735-3C1E-46C6-8B5F-50D19BF9A0F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0"/>
  <sheetViews>
    <sheetView workbookViewId="0">
      <selection activeCell="N4" sqref="N4"/>
    </sheetView>
  </sheetViews>
  <sheetFormatPr defaultRowHeight="18.5" x14ac:dyDescent="0.45"/>
  <cols>
    <col min="2" max="2" width="35.81640625" customWidth="1"/>
    <col min="3" max="4" width="10.1796875" hidden="1" customWidth="1"/>
    <col min="5" max="5" width="10" customWidth="1"/>
    <col min="6" max="6" width="9.81640625" customWidth="1"/>
    <col min="7" max="7" width="9.90625" bestFit="1" customWidth="1"/>
    <col min="8" max="8" width="10.08984375" customWidth="1"/>
    <col min="9" max="9" width="8.7265625" style="37"/>
  </cols>
  <sheetData>
    <row r="1" spans="2:10" ht="30" customHeight="1" x14ac:dyDescent="0.35">
      <c r="B1" s="72" t="s">
        <v>81</v>
      </c>
      <c r="C1" s="72"/>
      <c r="D1" s="72"/>
      <c r="E1" s="72"/>
      <c r="F1" s="72"/>
      <c r="G1" s="72"/>
      <c r="H1" s="72"/>
      <c r="I1" s="72"/>
      <c r="J1" s="72"/>
    </row>
    <row r="2" spans="2:10" ht="16" thickBot="1" x14ac:dyDescent="0.4">
      <c r="B2" s="84" t="s">
        <v>0</v>
      </c>
      <c r="C2" s="84"/>
      <c r="D2" s="84"/>
      <c r="E2" s="84"/>
      <c r="F2" s="84"/>
      <c r="G2" s="84"/>
      <c r="H2" s="84"/>
      <c r="I2" s="84"/>
    </row>
    <row r="3" spans="2:10" ht="29.5" customHeight="1" x14ac:dyDescent="0.35">
      <c r="B3" s="85" t="s">
        <v>1</v>
      </c>
      <c r="C3" s="86">
        <v>2014</v>
      </c>
      <c r="D3" s="86">
        <v>2015</v>
      </c>
      <c r="E3" s="86">
        <v>2016</v>
      </c>
      <c r="F3" s="87">
        <v>2017</v>
      </c>
      <c r="G3" s="86">
        <v>2018</v>
      </c>
      <c r="H3" s="86">
        <v>2021</v>
      </c>
      <c r="I3" s="88">
        <v>2022</v>
      </c>
    </row>
    <row r="4" spans="2:10" ht="28.5" customHeight="1" x14ac:dyDescent="0.35">
      <c r="B4" s="89" t="s">
        <v>2</v>
      </c>
      <c r="C4" s="24"/>
      <c r="D4" s="24"/>
      <c r="E4" s="74"/>
      <c r="F4" s="75"/>
      <c r="G4" s="75"/>
      <c r="H4" s="75"/>
      <c r="I4" s="90"/>
    </row>
    <row r="5" spans="2:10" x14ac:dyDescent="0.45">
      <c r="B5" s="91" t="s">
        <v>3</v>
      </c>
      <c r="C5" s="33">
        <v>0</v>
      </c>
      <c r="D5" s="33">
        <v>0</v>
      </c>
      <c r="E5" s="33">
        <v>1</v>
      </c>
      <c r="F5" s="33">
        <v>1</v>
      </c>
      <c r="G5" s="33">
        <v>1</v>
      </c>
      <c r="H5" s="33">
        <v>2</v>
      </c>
      <c r="I5" s="92">
        <v>2</v>
      </c>
    </row>
    <row r="6" spans="2:10" x14ac:dyDescent="0.45">
      <c r="B6" s="91" t="s">
        <v>4</v>
      </c>
      <c r="C6" s="32">
        <v>0</v>
      </c>
      <c r="D6" s="32">
        <v>0</v>
      </c>
      <c r="E6" s="34">
        <v>0</v>
      </c>
      <c r="F6" s="34">
        <v>3</v>
      </c>
      <c r="G6" s="34">
        <v>2</v>
      </c>
      <c r="H6" s="35">
        <v>1</v>
      </c>
      <c r="I6" s="92">
        <v>0</v>
      </c>
    </row>
    <row r="7" spans="2:10" ht="31.5" customHeight="1" x14ac:dyDescent="0.45">
      <c r="B7" s="93" t="s">
        <v>5</v>
      </c>
      <c r="C7" s="73"/>
      <c r="D7" s="73"/>
      <c r="E7" s="73"/>
      <c r="F7" s="73"/>
      <c r="G7" s="73"/>
      <c r="H7" s="73"/>
      <c r="I7" s="94"/>
    </row>
    <row r="8" spans="2:10" x14ac:dyDescent="0.45">
      <c r="B8" s="95" t="s">
        <v>6</v>
      </c>
      <c r="C8" s="32">
        <v>0</v>
      </c>
      <c r="D8" s="31">
        <v>1</v>
      </c>
      <c r="E8" s="31">
        <v>7</v>
      </c>
      <c r="F8" s="31">
        <v>0</v>
      </c>
      <c r="G8" s="31">
        <v>0</v>
      </c>
      <c r="H8" s="35">
        <v>5</v>
      </c>
      <c r="I8" s="92">
        <v>5</v>
      </c>
    </row>
    <row r="9" spans="2:10" x14ac:dyDescent="0.45">
      <c r="B9" s="91" t="s">
        <v>7</v>
      </c>
      <c r="C9" s="32">
        <v>0</v>
      </c>
      <c r="D9" s="31">
        <v>0</v>
      </c>
      <c r="E9" s="31">
        <v>0</v>
      </c>
      <c r="F9" s="31">
        <v>0</v>
      </c>
      <c r="G9" s="31">
        <v>2</v>
      </c>
      <c r="H9" s="35">
        <v>0</v>
      </c>
      <c r="I9" s="92">
        <v>0</v>
      </c>
    </row>
    <row r="10" spans="2:10" x14ac:dyDescent="0.45">
      <c r="B10" s="91" t="s">
        <v>8</v>
      </c>
      <c r="C10" s="32">
        <v>5</v>
      </c>
      <c r="D10" s="31">
        <v>23</v>
      </c>
      <c r="E10" s="31">
        <v>8</v>
      </c>
      <c r="F10" s="31">
        <v>9</v>
      </c>
      <c r="G10" s="31">
        <v>5</v>
      </c>
      <c r="H10" s="35">
        <v>9</v>
      </c>
      <c r="I10" s="92">
        <v>9</v>
      </c>
    </row>
    <row r="11" spans="2:10" x14ac:dyDescent="0.45">
      <c r="B11" s="91" t="s">
        <v>9</v>
      </c>
      <c r="C11" s="32">
        <v>1</v>
      </c>
      <c r="D11" s="31">
        <f>8+3</f>
        <v>11</v>
      </c>
      <c r="E11" s="31">
        <f>1+5</f>
        <v>6</v>
      </c>
      <c r="F11" s="31">
        <v>0</v>
      </c>
      <c r="G11" s="31">
        <v>0</v>
      </c>
      <c r="H11" s="35">
        <v>5</v>
      </c>
      <c r="I11" s="92">
        <v>3</v>
      </c>
    </row>
    <row r="12" spans="2:10" x14ac:dyDescent="0.45">
      <c r="B12" s="91" t="s">
        <v>10</v>
      </c>
      <c r="C12" s="32">
        <v>0</v>
      </c>
      <c r="D12" s="31">
        <v>0</v>
      </c>
      <c r="E12" s="31">
        <v>0</v>
      </c>
      <c r="F12" s="31">
        <v>0</v>
      </c>
      <c r="G12" s="31">
        <v>6</v>
      </c>
      <c r="H12" s="35">
        <v>0</v>
      </c>
      <c r="I12" s="92">
        <v>0</v>
      </c>
    </row>
    <row r="13" spans="2:10" x14ac:dyDescent="0.45">
      <c r="B13" s="91" t="s">
        <v>11</v>
      </c>
      <c r="C13" s="32">
        <v>0</v>
      </c>
      <c r="D13" s="34">
        <v>0</v>
      </c>
      <c r="E13" s="31">
        <v>0</v>
      </c>
      <c r="F13" s="31">
        <v>2</v>
      </c>
      <c r="G13" s="31">
        <v>2</v>
      </c>
      <c r="H13" s="35">
        <v>6</v>
      </c>
      <c r="I13" s="92">
        <v>3</v>
      </c>
    </row>
    <row r="14" spans="2:10" ht="29" customHeight="1" x14ac:dyDescent="0.35">
      <c r="B14" s="93" t="s">
        <v>12</v>
      </c>
      <c r="C14" s="76"/>
      <c r="D14" s="77"/>
      <c r="E14" s="77"/>
      <c r="F14" s="77"/>
      <c r="G14" s="77"/>
      <c r="H14" s="77"/>
      <c r="I14" s="96"/>
    </row>
    <row r="15" spans="2:10" x14ac:dyDescent="0.45">
      <c r="B15" s="91" t="s">
        <v>13</v>
      </c>
      <c r="C15" s="32">
        <v>1</v>
      </c>
      <c r="D15" s="32">
        <v>1</v>
      </c>
      <c r="E15" s="32">
        <v>1</v>
      </c>
      <c r="F15" s="32">
        <v>1</v>
      </c>
      <c r="G15" s="32">
        <v>2</v>
      </c>
      <c r="H15" s="35">
        <v>1</v>
      </c>
      <c r="I15" s="92">
        <v>1</v>
      </c>
    </row>
    <row r="16" spans="2:10" ht="19" thickBot="1" x14ac:dyDescent="0.5">
      <c r="B16" s="97" t="s">
        <v>14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 s="99">
        <v>1</v>
      </c>
      <c r="I16" s="100">
        <v>1</v>
      </c>
    </row>
    <row r="17" spans="2:7" ht="13.5" customHeight="1" x14ac:dyDescent="0.45">
      <c r="B17" s="5"/>
      <c r="C17" s="4"/>
      <c r="D17" s="2"/>
      <c r="E17" s="2"/>
      <c r="F17" s="2"/>
      <c r="G17" s="6"/>
    </row>
    <row r="18" spans="2:7" x14ac:dyDescent="0.45">
      <c r="B18" s="83" t="s">
        <v>15</v>
      </c>
      <c r="C18" s="7"/>
      <c r="D18" s="7"/>
      <c r="E18" s="7"/>
      <c r="F18" s="7"/>
      <c r="G18" s="6"/>
    </row>
    <row r="19" spans="2:7" ht="5.5" customHeight="1" x14ac:dyDescent="0.45"/>
    <row r="20" spans="2:7" ht="22" customHeight="1" x14ac:dyDescent="0.45">
      <c r="B20" s="83" t="s">
        <v>55</v>
      </c>
    </row>
  </sheetData>
  <mergeCells count="5">
    <mergeCell ref="B1:J1"/>
    <mergeCell ref="C7:H7"/>
    <mergeCell ref="B2:I2"/>
    <mergeCell ref="E4:I4"/>
    <mergeCell ref="C14:I1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50DD4-8BC7-472D-A0CE-D7FEB66C76F2}">
  <dimension ref="B1:I18"/>
  <sheetViews>
    <sheetView workbookViewId="0">
      <selection activeCell="L3" sqref="L3"/>
    </sheetView>
  </sheetViews>
  <sheetFormatPr defaultRowHeight="14.5" x14ac:dyDescent="0.35"/>
  <cols>
    <col min="2" max="2" width="21.08984375" customWidth="1"/>
    <col min="3" max="3" width="11" hidden="1" customWidth="1"/>
    <col min="4" max="4" width="11.26953125" customWidth="1"/>
    <col min="5" max="5" width="11" customWidth="1"/>
    <col min="6" max="6" width="10.6328125" customWidth="1"/>
    <col min="7" max="7" width="11.54296875" customWidth="1"/>
    <col min="8" max="8" width="10.81640625" customWidth="1"/>
    <col min="9" max="9" width="12.7265625" customWidth="1"/>
  </cols>
  <sheetData>
    <row r="1" spans="2:9" ht="32" customHeight="1" x14ac:dyDescent="0.35">
      <c r="B1" s="72" t="s">
        <v>79</v>
      </c>
      <c r="C1" s="72"/>
      <c r="D1" s="72"/>
      <c r="E1" s="72"/>
      <c r="F1" s="72"/>
      <c r="G1" s="72"/>
      <c r="H1" s="72"/>
      <c r="I1" s="72"/>
    </row>
    <row r="2" spans="2:9" ht="18.5" x14ac:dyDescent="0.45">
      <c r="B2" s="20"/>
      <c r="C2" s="36"/>
      <c r="D2" s="36"/>
      <c r="E2" s="36"/>
      <c r="F2" s="36"/>
      <c r="G2" s="36"/>
      <c r="H2" s="37"/>
    </row>
    <row r="3" spans="2:9" ht="32.5" customHeight="1" x14ac:dyDescent="0.35">
      <c r="B3" s="29" t="s">
        <v>17</v>
      </c>
      <c r="C3" s="30">
        <v>2016</v>
      </c>
      <c r="D3" s="41">
        <v>2017</v>
      </c>
      <c r="E3" s="42">
        <v>2018</v>
      </c>
      <c r="F3" s="41">
        <v>2019</v>
      </c>
      <c r="G3" s="41">
        <v>2020</v>
      </c>
      <c r="H3" s="57">
        <v>2022</v>
      </c>
    </row>
    <row r="4" spans="2:9" ht="24" customHeight="1" x14ac:dyDescent="0.45">
      <c r="B4" s="24" t="s">
        <v>18</v>
      </c>
      <c r="C4" s="45">
        <v>2</v>
      </c>
      <c r="D4" s="40">
        <v>0</v>
      </c>
      <c r="E4" s="40">
        <v>3</v>
      </c>
      <c r="F4" s="40">
        <v>1</v>
      </c>
      <c r="G4" s="40">
        <v>3</v>
      </c>
      <c r="H4" s="69">
        <v>0</v>
      </c>
    </row>
    <row r="5" spans="2:9" ht="24" customHeight="1" x14ac:dyDescent="0.45">
      <c r="B5" s="24" t="s">
        <v>19</v>
      </c>
      <c r="C5" s="39">
        <v>0</v>
      </c>
      <c r="D5" s="40">
        <v>0</v>
      </c>
      <c r="E5" s="40">
        <v>0</v>
      </c>
      <c r="F5" s="40">
        <v>0</v>
      </c>
      <c r="G5" s="40">
        <v>0</v>
      </c>
      <c r="H5" s="69">
        <v>0</v>
      </c>
    </row>
    <row r="6" spans="2:9" ht="23.5" customHeight="1" x14ac:dyDescent="0.45">
      <c r="B6" s="24" t="s">
        <v>20</v>
      </c>
      <c r="C6" s="39">
        <v>0</v>
      </c>
      <c r="D6" s="40">
        <v>0</v>
      </c>
      <c r="E6" s="40">
        <v>0</v>
      </c>
      <c r="F6" s="40">
        <v>1</v>
      </c>
      <c r="G6" s="40">
        <v>0</v>
      </c>
      <c r="H6" s="69">
        <v>1</v>
      </c>
    </row>
    <row r="7" spans="2:9" ht="24.5" customHeight="1" x14ac:dyDescent="0.45">
      <c r="B7" s="24" t="s">
        <v>21</v>
      </c>
      <c r="C7" s="39">
        <v>1</v>
      </c>
      <c r="D7" s="40">
        <v>0</v>
      </c>
      <c r="E7" s="40">
        <v>0</v>
      </c>
      <c r="F7" s="40">
        <v>2</v>
      </c>
      <c r="G7" s="40">
        <v>0</v>
      </c>
      <c r="H7" s="69">
        <v>1</v>
      </c>
    </row>
    <row r="8" spans="2:9" ht="25.5" customHeight="1" x14ac:dyDescent="0.45">
      <c r="B8" s="24" t="s">
        <v>22</v>
      </c>
      <c r="C8" s="39">
        <v>0</v>
      </c>
      <c r="D8" s="40">
        <v>0</v>
      </c>
      <c r="E8" s="40">
        <v>0</v>
      </c>
      <c r="F8" s="40">
        <v>6</v>
      </c>
      <c r="G8" s="40">
        <v>1</v>
      </c>
      <c r="H8" s="69">
        <v>4</v>
      </c>
    </row>
    <row r="9" spans="2:9" ht="24.5" customHeight="1" x14ac:dyDescent="0.45">
      <c r="B9" s="24" t="s">
        <v>23</v>
      </c>
      <c r="C9" s="39">
        <v>0</v>
      </c>
      <c r="D9" s="40">
        <v>0</v>
      </c>
      <c r="E9" s="40">
        <v>0</v>
      </c>
      <c r="F9" s="40">
        <v>4</v>
      </c>
      <c r="G9" s="40">
        <v>3</v>
      </c>
      <c r="H9" s="69">
        <v>0</v>
      </c>
    </row>
    <row r="10" spans="2:9" ht="24.5" customHeight="1" x14ac:dyDescent="0.45">
      <c r="B10" s="24" t="s">
        <v>24</v>
      </c>
      <c r="C10" s="39">
        <v>0</v>
      </c>
      <c r="D10" s="40">
        <v>0</v>
      </c>
      <c r="E10" s="40">
        <v>1</v>
      </c>
      <c r="F10" s="40">
        <v>3</v>
      </c>
      <c r="G10" s="40">
        <v>1</v>
      </c>
      <c r="H10" s="69">
        <v>1</v>
      </c>
    </row>
    <row r="11" spans="2:9" ht="26.5" customHeight="1" x14ac:dyDescent="0.45">
      <c r="B11" s="24" t="s">
        <v>25</v>
      </c>
      <c r="C11" s="39">
        <v>0</v>
      </c>
      <c r="D11" s="40">
        <v>0</v>
      </c>
      <c r="E11" s="40">
        <v>1</v>
      </c>
      <c r="F11" s="40">
        <v>6</v>
      </c>
      <c r="G11" s="40">
        <v>0</v>
      </c>
      <c r="H11" s="69">
        <v>0</v>
      </c>
    </row>
    <row r="12" spans="2:9" ht="24" customHeight="1" x14ac:dyDescent="0.45">
      <c r="B12" s="24" t="s">
        <v>26</v>
      </c>
      <c r="C12" s="39">
        <v>0</v>
      </c>
      <c r="D12" s="40">
        <v>0</v>
      </c>
      <c r="E12" s="40">
        <v>0</v>
      </c>
      <c r="F12" s="40">
        <v>3</v>
      </c>
      <c r="G12" s="40">
        <v>1</v>
      </c>
      <c r="H12" s="69">
        <v>0</v>
      </c>
    </row>
    <row r="13" spans="2:9" ht="26" customHeight="1" x14ac:dyDescent="0.45">
      <c r="B13" s="24" t="s">
        <v>27</v>
      </c>
      <c r="C13" s="39">
        <v>0</v>
      </c>
      <c r="D13" s="40">
        <v>0</v>
      </c>
      <c r="E13" s="40">
        <v>2</v>
      </c>
      <c r="F13" s="40">
        <v>6</v>
      </c>
      <c r="G13" s="40">
        <v>3</v>
      </c>
      <c r="H13" s="69">
        <v>1</v>
      </c>
    </row>
    <row r="14" spans="2:9" ht="28" customHeight="1" x14ac:dyDescent="0.45">
      <c r="B14" s="24" t="s">
        <v>28</v>
      </c>
      <c r="C14" s="39">
        <v>0</v>
      </c>
      <c r="D14" s="40">
        <v>0</v>
      </c>
      <c r="E14" s="40">
        <v>3</v>
      </c>
      <c r="F14" s="40">
        <v>4</v>
      </c>
      <c r="G14" s="40">
        <v>0</v>
      </c>
      <c r="H14" s="69">
        <v>2</v>
      </c>
    </row>
    <row r="15" spans="2:9" ht="26.5" customHeight="1" x14ac:dyDescent="0.45">
      <c r="B15" s="24" t="s">
        <v>29</v>
      </c>
      <c r="C15" s="39">
        <v>0</v>
      </c>
      <c r="D15" s="40">
        <v>0</v>
      </c>
      <c r="E15" s="40">
        <v>2</v>
      </c>
      <c r="F15" s="40">
        <v>4</v>
      </c>
      <c r="G15" s="40">
        <v>0</v>
      </c>
      <c r="H15" s="69">
        <v>0</v>
      </c>
    </row>
    <row r="16" spans="2:9" ht="29" customHeight="1" x14ac:dyDescent="0.35">
      <c r="B16" s="15" t="s">
        <v>30</v>
      </c>
      <c r="C16" s="46">
        <f>SUM(C4:C15)</f>
        <v>3</v>
      </c>
      <c r="D16" s="38">
        <v>0</v>
      </c>
      <c r="E16" s="38">
        <f>SUM(E4:E15)</f>
        <v>12</v>
      </c>
      <c r="F16" s="38">
        <f>SUM(F4:F15)</f>
        <v>40</v>
      </c>
      <c r="G16" s="38">
        <f>SUM(G4:G15)</f>
        <v>12</v>
      </c>
      <c r="H16" s="68">
        <v>10</v>
      </c>
    </row>
    <row r="17" spans="2:8" ht="14.5" customHeight="1" x14ac:dyDescent="0.45">
      <c r="B17" s="43"/>
      <c r="C17" s="44"/>
      <c r="D17" s="36"/>
      <c r="E17" s="36"/>
      <c r="F17" s="36"/>
      <c r="G17" s="36"/>
      <c r="H17" s="37"/>
    </row>
    <row r="18" spans="2:8" ht="18.5" x14ac:dyDescent="0.35">
      <c r="B18" s="28" t="s">
        <v>54</v>
      </c>
      <c r="C18" s="3"/>
      <c r="D18" s="3"/>
      <c r="E18" s="3"/>
      <c r="F18" s="3"/>
      <c r="G18" s="3"/>
    </row>
  </sheetData>
  <mergeCells count="1">
    <mergeCell ref="B1:I1"/>
  </mergeCells>
  <pageMargins left="0.7" right="0.7" top="0.75" bottom="0.75" header="0.3" footer="0.3"/>
  <pageSetup paperSize="9" orientation="landscape" r:id="rId1"/>
  <ignoredErrors>
    <ignoredError sqref="C16 E16:G16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6A72-F544-46FC-A619-CF2DB0C6537C}">
  <dimension ref="B1:H12"/>
  <sheetViews>
    <sheetView workbookViewId="0">
      <selection activeCell="I4" sqref="I4"/>
    </sheetView>
  </sheetViews>
  <sheetFormatPr defaultRowHeight="14.5" x14ac:dyDescent="0.35"/>
  <cols>
    <col min="2" max="2" width="25.90625" customWidth="1"/>
    <col min="3" max="3" width="11" customWidth="1"/>
    <col min="4" max="4" width="10.36328125" customWidth="1"/>
    <col min="5" max="5" width="10.453125" customWidth="1"/>
    <col min="6" max="7" width="10.6328125" customWidth="1"/>
  </cols>
  <sheetData>
    <row r="1" spans="2:8" ht="32.5" customHeight="1" x14ac:dyDescent="0.35">
      <c r="B1" s="78" t="s">
        <v>59</v>
      </c>
      <c r="C1" s="78"/>
      <c r="D1" s="78"/>
      <c r="E1" s="78"/>
      <c r="F1" s="78"/>
      <c r="G1" s="78"/>
      <c r="H1" s="78"/>
    </row>
    <row r="2" spans="2:8" ht="28" customHeight="1" x14ac:dyDescent="0.35">
      <c r="B2" s="1"/>
      <c r="C2" s="79" t="s">
        <v>16</v>
      </c>
      <c r="D2" s="79"/>
      <c r="E2" s="79"/>
      <c r="F2" s="79"/>
      <c r="G2" s="79"/>
    </row>
    <row r="3" spans="2:8" ht="27.5" customHeight="1" x14ac:dyDescent="0.35">
      <c r="B3" s="21" t="s">
        <v>31</v>
      </c>
      <c r="C3" s="22">
        <v>2014</v>
      </c>
      <c r="D3" s="22">
        <v>2015</v>
      </c>
      <c r="E3" s="22">
        <v>2016</v>
      </c>
      <c r="F3" s="22">
        <v>2017</v>
      </c>
      <c r="G3" s="23">
        <v>2018</v>
      </c>
      <c r="H3" s="13"/>
    </row>
    <row r="4" spans="2:8" ht="28.5" customHeight="1" x14ac:dyDescent="0.35">
      <c r="B4" s="24" t="s">
        <v>32</v>
      </c>
      <c r="C4" s="25">
        <v>0</v>
      </c>
      <c r="D4" s="26">
        <v>0</v>
      </c>
      <c r="E4" s="26">
        <v>0</v>
      </c>
      <c r="F4" s="26">
        <v>0</v>
      </c>
      <c r="G4" s="26">
        <v>2</v>
      </c>
    </row>
    <row r="5" spans="2:8" ht="25.5" customHeight="1" x14ac:dyDescent="0.35">
      <c r="B5" s="27" t="s">
        <v>33</v>
      </c>
      <c r="C5" s="25">
        <v>0</v>
      </c>
      <c r="D5" s="26">
        <v>3</v>
      </c>
      <c r="E5" s="26">
        <v>0</v>
      </c>
      <c r="F5" s="26">
        <v>0</v>
      </c>
      <c r="G5" s="26">
        <v>1</v>
      </c>
    </row>
    <row r="6" spans="2:8" ht="28.5" customHeight="1" x14ac:dyDescent="0.35">
      <c r="B6" s="24" t="s">
        <v>34</v>
      </c>
      <c r="C6" s="25">
        <v>0</v>
      </c>
      <c r="D6" s="26">
        <v>0</v>
      </c>
      <c r="E6" s="26">
        <v>0</v>
      </c>
      <c r="F6" s="26">
        <v>0</v>
      </c>
      <c r="G6" s="26">
        <v>0</v>
      </c>
    </row>
    <row r="7" spans="2:8" ht="28" customHeight="1" x14ac:dyDescent="0.35">
      <c r="B7" s="24" t="s">
        <v>35</v>
      </c>
      <c r="C7" s="25">
        <v>0</v>
      </c>
      <c r="D7" s="26">
        <v>0</v>
      </c>
      <c r="E7" s="26">
        <v>0</v>
      </c>
      <c r="F7" s="26">
        <v>0</v>
      </c>
      <c r="G7" s="26">
        <v>1</v>
      </c>
    </row>
    <row r="8" spans="2:8" ht="29.5" customHeight="1" x14ac:dyDescent="0.35">
      <c r="B8" s="24" t="s">
        <v>36</v>
      </c>
      <c r="C8" s="25">
        <v>0</v>
      </c>
      <c r="D8" s="26">
        <v>0</v>
      </c>
      <c r="E8" s="26">
        <v>1</v>
      </c>
      <c r="F8" s="26">
        <v>0</v>
      </c>
      <c r="G8" s="26">
        <v>0</v>
      </c>
    </row>
    <row r="9" spans="2:8" ht="30" customHeight="1" x14ac:dyDescent="0.35">
      <c r="B9" s="24" t="s">
        <v>37</v>
      </c>
      <c r="C9" s="25">
        <v>0</v>
      </c>
      <c r="D9" s="26">
        <v>4</v>
      </c>
      <c r="E9" s="26">
        <v>2</v>
      </c>
      <c r="F9" s="26">
        <v>0</v>
      </c>
      <c r="G9" s="26">
        <v>10</v>
      </c>
    </row>
    <row r="10" spans="2:8" ht="30.5" customHeight="1" x14ac:dyDescent="0.35">
      <c r="B10" s="15" t="s">
        <v>38</v>
      </c>
      <c r="C10" s="16">
        <f>SUM(C4:C9)</f>
        <v>0</v>
      </c>
      <c r="D10" s="16">
        <f t="shared" ref="D10:G10" si="0">SUM(D4:D9)</f>
        <v>7</v>
      </c>
      <c r="E10" s="16">
        <f t="shared" si="0"/>
        <v>3</v>
      </c>
      <c r="F10" s="16">
        <f t="shared" si="0"/>
        <v>0</v>
      </c>
      <c r="G10" s="16">
        <f t="shared" si="0"/>
        <v>14</v>
      </c>
    </row>
    <row r="11" spans="2:8" ht="21" customHeight="1" x14ac:dyDescent="0.35">
      <c r="B11" s="17"/>
      <c r="C11" s="18"/>
      <c r="D11" s="18"/>
      <c r="E11" s="18"/>
      <c r="F11" s="18"/>
      <c r="G11" s="18"/>
    </row>
    <row r="12" spans="2:8" ht="25.5" customHeight="1" x14ac:dyDescent="0.35">
      <c r="B12" s="19" t="s">
        <v>53</v>
      </c>
      <c r="C12" s="19"/>
      <c r="D12" s="19"/>
      <c r="E12" s="19"/>
      <c r="F12" s="19"/>
      <c r="G12" s="19"/>
    </row>
  </sheetData>
  <mergeCells count="2">
    <mergeCell ref="B1:H1"/>
    <mergeCell ref="C2:G2"/>
  </mergeCells>
  <pageMargins left="0.7" right="0.7" top="0.75" bottom="0.75" header="0.3" footer="0.3"/>
  <pageSetup paperSize="9" orientation="landscape" r:id="rId1"/>
  <ignoredErrors>
    <ignoredError sqref="C10:G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25CB-B5DE-4651-90E5-0CAEA2BD0B36}">
  <dimension ref="B1:H21"/>
  <sheetViews>
    <sheetView workbookViewId="0">
      <selection activeCell="H17" sqref="H17"/>
    </sheetView>
  </sheetViews>
  <sheetFormatPr defaultRowHeight="14.5" x14ac:dyDescent="0.35"/>
  <cols>
    <col min="2" max="2" width="35.36328125" customWidth="1"/>
    <col min="3" max="3" width="10.90625" hidden="1" customWidth="1"/>
    <col min="4" max="4" width="10.7265625" customWidth="1"/>
    <col min="5" max="6" width="10.6328125" customWidth="1"/>
    <col min="7" max="7" width="11.08984375" customWidth="1"/>
  </cols>
  <sheetData>
    <row r="1" spans="2:8" ht="18.5" x14ac:dyDescent="0.35">
      <c r="B1" s="81" t="s">
        <v>78</v>
      </c>
      <c r="C1" s="81"/>
      <c r="D1" s="81"/>
      <c r="E1" s="81"/>
    </row>
    <row r="2" spans="2:8" ht="8" customHeight="1" x14ac:dyDescent="0.35">
      <c r="B2" s="8"/>
      <c r="C2" s="9"/>
      <c r="D2" s="9"/>
    </row>
    <row r="3" spans="2:8" ht="18.5" x14ac:dyDescent="0.45">
      <c r="B3" s="29" t="s">
        <v>1</v>
      </c>
      <c r="C3" s="29">
        <v>2017</v>
      </c>
      <c r="D3" s="30">
        <v>2018</v>
      </c>
      <c r="E3" s="57">
        <v>2019</v>
      </c>
      <c r="F3" s="57">
        <v>2020</v>
      </c>
      <c r="G3" s="57">
        <v>2021</v>
      </c>
      <c r="H3" s="67">
        <v>2022</v>
      </c>
    </row>
    <row r="4" spans="2:8" ht="27" customHeight="1" x14ac:dyDescent="0.45">
      <c r="B4" s="52" t="s">
        <v>39</v>
      </c>
      <c r="C4" s="51" t="s">
        <v>41</v>
      </c>
      <c r="D4" s="51" t="s">
        <v>41</v>
      </c>
      <c r="E4" s="55">
        <v>1035.3699999999999</v>
      </c>
      <c r="F4" s="55"/>
      <c r="G4" s="55">
        <v>1239.9000000000001</v>
      </c>
      <c r="H4" s="69">
        <v>1253.69</v>
      </c>
    </row>
    <row r="5" spans="2:8" ht="27" customHeight="1" x14ac:dyDescent="0.45">
      <c r="B5" s="53" t="s">
        <v>40</v>
      </c>
      <c r="C5" s="56" t="s">
        <v>41</v>
      </c>
      <c r="D5" s="56" t="s">
        <v>41</v>
      </c>
      <c r="E5" s="55">
        <v>120.39</v>
      </c>
      <c r="F5" s="55">
        <v>110</v>
      </c>
      <c r="G5" s="55">
        <v>110</v>
      </c>
      <c r="H5" s="69">
        <v>106.6</v>
      </c>
    </row>
    <row r="6" spans="2:8" ht="28" customHeight="1" x14ac:dyDescent="0.45">
      <c r="B6" s="53" t="s">
        <v>42</v>
      </c>
      <c r="C6" s="56" t="s">
        <v>41</v>
      </c>
      <c r="D6" s="56" t="s">
        <v>41</v>
      </c>
      <c r="E6" s="55">
        <v>128.01</v>
      </c>
      <c r="F6" s="55">
        <v>121</v>
      </c>
      <c r="G6" s="55">
        <v>121</v>
      </c>
      <c r="H6" s="69">
        <v>119</v>
      </c>
    </row>
    <row r="7" spans="2:8" ht="30.5" customHeight="1" x14ac:dyDescent="0.45">
      <c r="B7" s="53" t="s">
        <v>60</v>
      </c>
      <c r="C7" s="50">
        <v>85.65</v>
      </c>
      <c r="D7" s="50">
        <v>85.65</v>
      </c>
      <c r="E7" s="55">
        <v>143.99</v>
      </c>
      <c r="F7" s="55">
        <v>150.5</v>
      </c>
      <c r="G7" s="55">
        <v>150.47</v>
      </c>
      <c r="H7" s="69">
        <v>169.83</v>
      </c>
    </row>
    <row r="8" spans="2:8" ht="27" customHeight="1" x14ac:dyDescent="0.45">
      <c r="B8" s="54" t="s">
        <v>61</v>
      </c>
      <c r="C8" s="50">
        <v>86.05</v>
      </c>
      <c r="D8" s="50">
        <v>86.8</v>
      </c>
      <c r="E8" s="55">
        <v>600.09</v>
      </c>
      <c r="F8" s="55">
        <v>816.2</v>
      </c>
      <c r="G8" s="55">
        <v>816.17</v>
      </c>
      <c r="H8" s="69">
        <v>816</v>
      </c>
    </row>
    <row r="9" spans="2:8" ht="29" customHeight="1" x14ac:dyDescent="0.45">
      <c r="B9" s="53" t="s">
        <v>62</v>
      </c>
      <c r="C9" s="50">
        <v>16.152000000000001</v>
      </c>
      <c r="D9" s="50">
        <v>21.117999999999999</v>
      </c>
      <c r="E9" s="55">
        <v>42.89</v>
      </c>
      <c r="F9" s="55">
        <v>42.3</v>
      </c>
      <c r="G9" s="55">
        <v>42.26</v>
      </c>
      <c r="H9" s="69">
        <v>42.26</v>
      </c>
    </row>
    <row r="10" spans="2:8" ht="24.5" customHeight="1" x14ac:dyDescent="0.35">
      <c r="B10" s="52" t="s">
        <v>43</v>
      </c>
      <c r="C10" s="80"/>
      <c r="D10" s="80"/>
      <c r="E10" s="80"/>
      <c r="F10" s="80"/>
      <c r="G10" s="80"/>
      <c r="H10" s="66"/>
    </row>
    <row r="11" spans="2:8" ht="29.5" customHeight="1" x14ac:dyDescent="0.45">
      <c r="B11" s="53" t="s">
        <v>63</v>
      </c>
      <c r="C11" s="51">
        <v>5</v>
      </c>
      <c r="D11" s="51">
        <v>5</v>
      </c>
      <c r="E11" s="55" t="s">
        <v>41</v>
      </c>
      <c r="F11" s="55" t="s">
        <v>41</v>
      </c>
      <c r="G11" s="55" t="s">
        <v>41</v>
      </c>
      <c r="H11" s="70" t="s">
        <v>41</v>
      </c>
    </row>
    <row r="12" spans="2:8" ht="26.5" customHeight="1" x14ac:dyDescent="0.45">
      <c r="B12" s="53" t="s">
        <v>64</v>
      </c>
      <c r="C12" s="51">
        <v>2</v>
      </c>
      <c r="D12" s="51">
        <v>2</v>
      </c>
      <c r="E12" s="55" t="s">
        <v>41</v>
      </c>
      <c r="F12" s="55" t="s">
        <v>41</v>
      </c>
      <c r="G12" s="55">
        <v>6</v>
      </c>
      <c r="H12" s="55">
        <v>6</v>
      </c>
    </row>
    <row r="13" spans="2:8" ht="26.5" customHeight="1" x14ac:dyDescent="0.45">
      <c r="B13" s="53" t="s">
        <v>65</v>
      </c>
      <c r="C13" s="51">
        <v>4</v>
      </c>
      <c r="D13" s="51">
        <v>4</v>
      </c>
      <c r="E13" s="55" t="s">
        <v>41</v>
      </c>
      <c r="F13" s="55" t="s">
        <v>41</v>
      </c>
      <c r="G13" s="55">
        <v>1</v>
      </c>
      <c r="H13" s="55">
        <v>1</v>
      </c>
    </row>
    <row r="14" spans="2:8" ht="27" customHeight="1" x14ac:dyDescent="0.45">
      <c r="B14" s="53" t="s">
        <v>66</v>
      </c>
      <c r="C14" s="51">
        <v>6</v>
      </c>
      <c r="D14" s="51">
        <v>6</v>
      </c>
      <c r="E14" s="55" t="s">
        <v>41</v>
      </c>
      <c r="F14" s="55" t="s">
        <v>41</v>
      </c>
      <c r="G14" s="55">
        <v>7</v>
      </c>
      <c r="H14" s="55">
        <v>9</v>
      </c>
    </row>
    <row r="15" spans="2:8" ht="30.5" customHeight="1" x14ac:dyDescent="0.45">
      <c r="B15" s="53" t="s">
        <v>67</v>
      </c>
      <c r="C15" s="51">
        <v>58</v>
      </c>
      <c r="D15" s="51">
        <v>58</v>
      </c>
      <c r="E15" s="55" t="s">
        <v>41</v>
      </c>
      <c r="F15" s="55" t="s">
        <v>41</v>
      </c>
      <c r="G15" s="55" t="s">
        <v>41</v>
      </c>
      <c r="H15" s="71" t="s">
        <v>41</v>
      </c>
    </row>
    <row r="16" spans="2:8" ht="9.5" customHeight="1" x14ac:dyDescent="0.45">
      <c r="B16" s="47"/>
      <c r="C16" s="48"/>
      <c r="D16" s="48"/>
      <c r="E16" s="49"/>
      <c r="F16" s="49"/>
      <c r="G16" s="49"/>
    </row>
    <row r="17" spans="2:6" ht="15.5" x14ac:dyDescent="0.35">
      <c r="B17" s="1" t="s">
        <v>83</v>
      </c>
      <c r="C17" s="9"/>
      <c r="D17" s="9"/>
      <c r="E17" s="101"/>
      <c r="F17" s="101"/>
    </row>
    <row r="18" spans="2:6" ht="16" x14ac:dyDescent="0.35">
      <c r="B18" s="102" t="s">
        <v>68</v>
      </c>
      <c r="C18" s="10"/>
      <c r="D18" s="10"/>
      <c r="E18" s="101"/>
      <c r="F18" s="101"/>
    </row>
    <row r="19" spans="2:6" ht="15.5" x14ac:dyDescent="0.35">
      <c r="B19" s="102" t="s">
        <v>69</v>
      </c>
      <c r="C19" s="101"/>
      <c r="D19" s="101"/>
      <c r="E19" s="101"/>
      <c r="F19" s="101"/>
    </row>
    <row r="20" spans="2:6" ht="15.5" x14ac:dyDescent="0.35">
      <c r="B20" s="102" t="s">
        <v>70</v>
      </c>
      <c r="C20" s="101"/>
      <c r="D20" s="101"/>
      <c r="E20" s="101"/>
      <c r="F20" s="101"/>
    </row>
    <row r="21" spans="2:6" ht="15.5" x14ac:dyDescent="0.35">
      <c r="B21" s="103" t="s">
        <v>82</v>
      </c>
      <c r="C21" s="101"/>
      <c r="D21" s="101"/>
      <c r="E21" s="101"/>
      <c r="F21" s="101"/>
    </row>
  </sheetData>
  <mergeCells count="2">
    <mergeCell ref="C10:G10"/>
    <mergeCell ref="B1:E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43C45-010F-449A-A51E-2D55D09D4E87}">
  <dimension ref="B1:L18"/>
  <sheetViews>
    <sheetView tabSelected="1" workbookViewId="0">
      <selection activeCell="L5" sqref="L5"/>
    </sheetView>
  </sheetViews>
  <sheetFormatPr defaultRowHeight="14.5" x14ac:dyDescent="0.35"/>
  <cols>
    <col min="2" max="2" width="42" customWidth="1"/>
    <col min="3" max="3" width="0" hidden="1" customWidth="1"/>
    <col min="5" max="6" width="10.54296875" bestFit="1" customWidth="1"/>
    <col min="9" max="9" width="13.26953125" bestFit="1" customWidth="1"/>
  </cols>
  <sheetData>
    <row r="1" spans="2:12" ht="18.5" x14ac:dyDescent="0.35">
      <c r="B1" s="81" t="s">
        <v>80</v>
      </c>
      <c r="C1" s="81"/>
      <c r="D1" s="81"/>
      <c r="E1" s="81"/>
      <c r="F1" s="3"/>
      <c r="G1" s="3"/>
      <c r="H1" s="3"/>
    </row>
    <row r="2" spans="2:12" ht="16" thickBot="1" x14ac:dyDescent="0.4">
      <c r="B2" s="84" t="s">
        <v>0</v>
      </c>
      <c r="C2" s="84"/>
      <c r="D2" s="84"/>
      <c r="E2" s="84"/>
      <c r="F2" s="84"/>
      <c r="G2" s="84"/>
      <c r="H2" s="84"/>
    </row>
    <row r="3" spans="2:12" ht="31" customHeight="1" thickBot="1" x14ac:dyDescent="0.4">
      <c r="B3" s="117" t="s">
        <v>44</v>
      </c>
      <c r="C3" s="118">
        <v>2017</v>
      </c>
      <c r="D3" s="118">
        <v>2018</v>
      </c>
      <c r="E3" s="118">
        <v>2019</v>
      </c>
      <c r="F3" s="118">
        <v>2020</v>
      </c>
      <c r="G3" s="118">
        <v>2021</v>
      </c>
      <c r="H3" s="119">
        <v>2022</v>
      </c>
      <c r="I3" s="12"/>
      <c r="J3" s="12"/>
    </row>
    <row r="4" spans="2:12" ht="28" customHeight="1" x14ac:dyDescent="0.35">
      <c r="B4" s="114" t="s">
        <v>45</v>
      </c>
      <c r="C4" s="115"/>
      <c r="D4" s="115"/>
      <c r="E4" s="115"/>
      <c r="F4" s="115">
        <v>226</v>
      </c>
      <c r="G4" s="115">
        <v>401</v>
      </c>
      <c r="H4" s="116">
        <v>178</v>
      </c>
      <c r="I4" s="120" t="s">
        <v>74</v>
      </c>
    </row>
    <row r="5" spans="2:12" ht="28" customHeight="1" x14ac:dyDescent="0.35">
      <c r="B5" s="104" t="s">
        <v>76</v>
      </c>
      <c r="C5" s="59"/>
      <c r="D5" s="59"/>
      <c r="E5" s="59"/>
      <c r="F5" s="59"/>
      <c r="G5" s="59"/>
      <c r="H5" s="105">
        <v>123</v>
      </c>
      <c r="I5" s="120" t="s">
        <v>75</v>
      </c>
    </row>
    <row r="6" spans="2:12" ht="24.5" customHeight="1" x14ac:dyDescent="0.35">
      <c r="B6" s="106" t="s">
        <v>46</v>
      </c>
      <c r="C6" s="59">
        <v>2756</v>
      </c>
      <c r="D6" s="59">
        <v>2895</v>
      </c>
      <c r="E6" s="59">
        <v>3016</v>
      </c>
      <c r="F6" s="59">
        <v>3533</v>
      </c>
      <c r="G6" s="59">
        <v>3701</v>
      </c>
      <c r="H6" s="105" t="s">
        <v>77</v>
      </c>
    </row>
    <row r="7" spans="2:12" ht="24.5" customHeight="1" x14ac:dyDescent="0.35">
      <c r="B7" s="106" t="s">
        <v>56</v>
      </c>
      <c r="C7" s="60" t="s">
        <v>41</v>
      </c>
      <c r="D7" s="60" t="s">
        <v>41</v>
      </c>
      <c r="E7" s="60" t="s">
        <v>41</v>
      </c>
      <c r="F7" s="59">
        <v>770</v>
      </c>
      <c r="G7" s="59">
        <v>850</v>
      </c>
      <c r="H7" s="105">
        <v>1195</v>
      </c>
    </row>
    <row r="8" spans="2:12" ht="25" customHeight="1" x14ac:dyDescent="0.35">
      <c r="B8" s="106" t="s">
        <v>57</v>
      </c>
      <c r="C8" s="60" t="s">
        <v>41</v>
      </c>
      <c r="D8" s="60" t="s">
        <v>41</v>
      </c>
      <c r="E8" s="60" t="s">
        <v>41</v>
      </c>
      <c r="F8" s="61">
        <v>647</v>
      </c>
      <c r="G8" s="61">
        <v>733</v>
      </c>
      <c r="H8" s="107">
        <v>630</v>
      </c>
    </row>
    <row r="9" spans="2:12" ht="26" customHeight="1" x14ac:dyDescent="0.35">
      <c r="B9" s="104" t="s">
        <v>47</v>
      </c>
      <c r="C9" s="62" t="s">
        <v>41</v>
      </c>
      <c r="D9" s="62" t="s">
        <v>41</v>
      </c>
      <c r="E9" s="63" t="s">
        <v>41</v>
      </c>
      <c r="F9" s="63" t="s">
        <v>41</v>
      </c>
      <c r="G9" s="63" t="s">
        <v>41</v>
      </c>
      <c r="H9" s="108" t="s">
        <v>41</v>
      </c>
    </row>
    <row r="10" spans="2:12" ht="24.5" customHeight="1" x14ac:dyDescent="0.35">
      <c r="B10" s="104" t="s">
        <v>48</v>
      </c>
      <c r="C10" s="64">
        <v>11</v>
      </c>
      <c r="D10" s="64">
        <v>11</v>
      </c>
      <c r="E10" s="64">
        <v>11</v>
      </c>
      <c r="F10" s="64">
        <v>11</v>
      </c>
      <c r="G10" s="64">
        <v>11</v>
      </c>
      <c r="H10" s="109">
        <v>11</v>
      </c>
    </row>
    <row r="11" spans="2:12" ht="23.5" customHeight="1" x14ac:dyDescent="0.35">
      <c r="B11" s="104" t="s">
        <v>49</v>
      </c>
      <c r="C11" s="64" t="s">
        <v>41</v>
      </c>
      <c r="D11" s="64" t="s">
        <v>41</v>
      </c>
      <c r="E11" s="64" t="s">
        <v>41</v>
      </c>
      <c r="F11" s="64" t="s">
        <v>41</v>
      </c>
      <c r="G11" s="64">
        <v>5</v>
      </c>
      <c r="H11" s="109">
        <v>2</v>
      </c>
    </row>
    <row r="12" spans="2:12" ht="26.5" customHeight="1" x14ac:dyDescent="0.35">
      <c r="B12" s="104" t="s">
        <v>50</v>
      </c>
      <c r="C12" s="65">
        <v>0.97</v>
      </c>
      <c r="D12" s="65">
        <v>1</v>
      </c>
      <c r="E12" s="65">
        <v>1</v>
      </c>
      <c r="F12" s="65">
        <v>1</v>
      </c>
      <c r="G12" s="65">
        <v>1</v>
      </c>
      <c r="H12" s="110">
        <v>0.99</v>
      </c>
      <c r="I12" s="82" t="s">
        <v>58</v>
      </c>
      <c r="J12" s="82"/>
      <c r="K12" s="82"/>
      <c r="L12" s="82"/>
    </row>
    <row r="13" spans="2:12" ht="25" customHeight="1" x14ac:dyDescent="0.35">
      <c r="B13" s="104" t="s">
        <v>51</v>
      </c>
      <c r="C13" s="60" t="s">
        <v>41</v>
      </c>
      <c r="D13" s="60" t="s">
        <v>41</v>
      </c>
      <c r="E13" s="60" t="s">
        <v>41</v>
      </c>
      <c r="F13" s="59">
        <v>1</v>
      </c>
      <c r="G13" s="59">
        <v>1</v>
      </c>
      <c r="H13" s="105">
        <v>1</v>
      </c>
      <c r="I13" s="11"/>
    </row>
    <row r="14" spans="2:12" ht="26.5" customHeight="1" thickBot="1" x14ac:dyDescent="0.4">
      <c r="B14" s="111" t="s">
        <v>52</v>
      </c>
      <c r="C14" s="112" t="s">
        <v>41</v>
      </c>
      <c r="D14" s="112" t="s">
        <v>41</v>
      </c>
      <c r="E14" s="112" t="s">
        <v>41</v>
      </c>
      <c r="F14" s="112" t="s">
        <v>41</v>
      </c>
      <c r="G14" s="112" t="s">
        <v>41</v>
      </c>
      <c r="H14" s="113">
        <v>0</v>
      </c>
    </row>
    <row r="15" spans="2:12" ht="12.5" customHeight="1" x14ac:dyDescent="0.35">
      <c r="B15" s="4"/>
      <c r="C15" s="14"/>
      <c r="D15" s="14"/>
      <c r="E15" s="14"/>
      <c r="F15" s="14"/>
      <c r="G15" s="14"/>
      <c r="H15" s="14"/>
    </row>
    <row r="16" spans="2:12" ht="29" customHeight="1" x14ac:dyDescent="0.35">
      <c r="B16" s="72" t="s">
        <v>72</v>
      </c>
      <c r="C16" s="72"/>
      <c r="D16" s="72"/>
      <c r="E16" s="3"/>
      <c r="F16" s="3"/>
      <c r="G16" s="3"/>
      <c r="H16" s="3"/>
    </row>
    <row r="17" spans="2:8" ht="26.5" customHeight="1" x14ac:dyDescent="0.35">
      <c r="B17" s="58" t="s">
        <v>73</v>
      </c>
      <c r="C17" s="3"/>
      <c r="D17" s="3"/>
      <c r="E17" s="3"/>
      <c r="F17" s="3"/>
      <c r="G17" s="3"/>
      <c r="H17" s="3"/>
    </row>
    <row r="18" spans="2:8" ht="27.5" customHeight="1" x14ac:dyDescent="0.35">
      <c r="B18" s="58" t="s">
        <v>71</v>
      </c>
    </row>
  </sheetData>
  <mergeCells count="4">
    <mergeCell ref="I12:L12"/>
    <mergeCell ref="B1:E1"/>
    <mergeCell ref="B16:D16"/>
    <mergeCell ref="B2:H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9.1</vt:lpstr>
      <vt:lpstr>Table 9.2</vt:lpstr>
      <vt:lpstr>Table 9.3</vt:lpstr>
      <vt:lpstr>Table 9.4</vt:lpstr>
      <vt:lpstr>Table 9.5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2023-11-08T08:36:52Z</cp:lastPrinted>
  <dcterms:created xsi:type="dcterms:W3CDTF">2015-06-05T18:17:20Z</dcterms:created>
  <dcterms:modified xsi:type="dcterms:W3CDTF">2023-11-08T08:37:27Z</dcterms:modified>
</cp:coreProperties>
</file>